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报价表" sheetId="5" r:id="rId1"/>
  </sheets>
  <definedNames>
    <definedName name="_xlnm.Print_Area" localSheetId="0">项目报价表!$A$1:$K$39</definedName>
  </definedNames>
  <calcPr calcId="144525"/>
</workbook>
</file>

<file path=xl/sharedStrings.xml><?xml version="1.0" encoding="utf-8"?>
<sst xmlns="http://schemas.openxmlformats.org/spreadsheetml/2006/main" count="117" uniqueCount="92">
  <si>
    <t>附件2</t>
  </si>
  <si>
    <t>项目报价表</t>
  </si>
  <si>
    <t>序号</t>
  </si>
  <si>
    <t>项目</t>
  </si>
  <si>
    <t>单位</t>
  </si>
  <si>
    <t>个/场</t>
  </si>
  <si>
    <t>数量</t>
  </si>
  <si>
    <t>天数</t>
  </si>
  <si>
    <t>上控价（元）</t>
  </si>
  <si>
    <t xml:space="preserve">报价（元） </t>
  </si>
  <si>
    <t>规格</t>
  </si>
  <si>
    <t>单价</t>
  </si>
  <si>
    <t>小计</t>
  </si>
  <si>
    <t>A字广告板</t>
  </si>
  <si>
    <t>元/赛期</t>
  </si>
  <si>
    <t>3*1米球场3面</t>
  </si>
  <si>
    <t>刀旗</t>
  </si>
  <si>
    <t>5米注水道旗/3.2*1.2画面/双面旗帜布租赁</t>
  </si>
  <si>
    <t>队名牌</t>
  </si>
  <si>
    <t>双面60*40 手举牌含杆（含初、高中组）</t>
  </si>
  <si>
    <t>专业比赛用球</t>
  </si>
  <si>
    <t>只</t>
  </si>
  <si>
    <t>5号</t>
  </si>
  <si>
    <t>球门网</t>
  </si>
  <si>
    <t>张/场</t>
  </si>
  <si>
    <t>十一人制球网5MM</t>
  </si>
  <si>
    <t>巨型会旗</t>
  </si>
  <si>
    <t>元/场</t>
  </si>
  <si>
    <t>6M*10M</t>
  </si>
  <si>
    <t>裁判用具</t>
  </si>
  <si>
    <t>元/套</t>
  </si>
  <si>
    <t>挑边器、红黄牌</t>
  </si>
  <si>
    <t>裁判口哨</t>
  </si>
  <si>
    <t>专业足球比赛口哨</t>
  </si>
  <si>
    <t>裁判旗</t>
  </si>
  <si>
    <t>专业足球比赛裁判旗</t>
  </si>
  <si>
    <t>角旗杆</t>
  </si>
  <si>
    <t>专业足球比赛角旗杆</t>
  </si>
  <si>
    <t>换人牌</t>
  </si>
  <si>
    <t>电子</t>
  </si>
  <si>
    <t>翻分牌</t>
  </si>
  <si>
    <t>立式翻分牌</t>
  </si>
  <si>
    <t>场租</t>
  </si>
  <si>
    <t>2天，含搭建彩排1天</t>
  </si>
  <si>
    <t>主题背景墙</t>
  </si>
  <si>
    <t>桁架租赁（18.3*4.5*1.2m），20x20cm铝合金桁架搭建，550高清黑底喷绘</t>
  </si>
  <si>
    <t>主席台布置</t>
  </si>
  <si>
    <t>4套桌子、桌布、椅子、1条条幅（60*4000CM）</t>
  </si>
  <si>
    <t>中圈舞台</t>
  </si>
  <si>
    <t>异型舞台，木质钢琴烤漆拼接</t>
  </si>
  <si>
    <t>奖杯台座</t>
  </si>
  <si>
    <t>奖杯台座，木质钢琴烤漆 1.2米高异形制作</t>
  </si>
  <si>
    <t>讲台</t>
  </si>
  <si>
    <t>70*50*115</t>
  </si>
  <si>
    <t>空飘</t>
  </si>
  <si>
    <t>12米+底座+运费</t>
  </si>
  <si>
    <t>标识牌</t>
  </si>
  <si>
    <t>引导标识，架子+KT板 80*180</t>
  </si>
  <si>
    <t>主持人</t>
  </si>
  <si>
    <t>市级电视台主持人</t>
  </si>
  <si>
    <t>主持人手持卡</t>
  </si>
  <si>
    <t>32开，157克铜版纸，双面印刷，20页+</t>
  </si>
  <si>
    <t>礼仪</t>
  </si>
  <si>
    <t>引导及物资递送</t>
  </si>
  <si>
    <t>演出</t>
  </si>
  <si>
    <t>广西本地特色民族舞蹈、歌曲、足球健身操等</t>
  </si>
  <si>
    <t>证件</t>
  </si>
  <si>
    <t>张</t>
  </si>
  <si>
    <t>工作证9*13PVC卡</t>
  </si>
  <si>
    <t>纪念徽章（PIN）</t>
  </si>
  <si>
    <t>套</t>
  </si>
  <si>
    <t>一套（章1大1小，带盒）</t>
  </si>
  <si>
    <t>纪念1号足球</t>
  </si>
  <si>
    <t>定制款</t>
  </si>
  <si>
    <t>揭幕战裁判组（5人）</t>
  </si>
  <si>
    <t>组</t>
  </si>
  <si>
    <t>主裁判1人（国家级以上），比赛监督1人，助理裁判2人、第四官员1人</t>
  </si>
  <si>
    <t>文字稿件撰写</t>
  </si>
  <si>
    <t>元/篇</t>
  </si>
  <si>
    <t>千字图文</t>
  </si>
  <si>
    <t>央视新闻发布</t>
  </si>
  <si>
    <t>元/条</t>
  </si>
  <si>
    <t>约10秒，《体坛快讯》开幕式制作及播出，含记者食宿交通费</t>
  </si>
  <si>
    <t>广西卫视新闻发布</t>
  </si>
  <si>
    <t>约10秒，开幕式制作及播出，含记者食宿交通费</t>
  </si>
  <si>
    <t>城市电视台新闻发布</t>
  </si>
  <si>
    <t>约10秒，举办城市电视台</t>
  </si>
  <si>
    <t>自治区内网络媒体新闻发布</t>
  </si>
  <si>
    <t>内页文字链，自治区及举办城市当地网络媒体发布</t>
  </si>
  <si>
    <t>税费</t>
  </si>
  <si>
    <t>体育服务行业6%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</si>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</sst>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2"/>
      <name val="黑体"/>
      <charset val="134"/>
    </font>
    <font>
      <b/>
      <sz val="16"/>
      <name val="仿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view="pageBreakPreview" zoomScaleNormal="100" zoomScaleSheetLayoutView="100" workbookViewId="0">
      <pane xSplit="4" ySplit="4" topLeftCell="E5" activePane="bottomRight" state="frozen"/>
      <selection/>
      <selection pane="topRight"/>
      <selection pane="bottomLeft"/>
      <selection pane="bottomRight" activeCell="A1" sqref="A1:K1"/>
    </sheetView>
  </sheetViews>
  <sheetFormatPr defaultColWidth="8.89166666666667" defaultRowHeight="14.25"/>
  <cols>
    <col min="1" max="1" width="5.225" style="1" customWidth="1"/>
    <col min="2" max="2" width="31.375" style="1" customWidth="1"/>
    <col min="3" max="3" width="10" style="3" customWidth="1"/>
    <col min="4" max="4" width="6.25" style="1" customWidth="1"/>
    <col min="5" max="5" width="5.875" style="1" customWidth="1"/>
    <col min="6" max="6" width="5.375" style="1" customWidth="1"/>
    <col min="7" max="7" width="12.375" style="3" customWidth="1"/>
    <col min="8" max="8" width="12.5" style="3" customWidth="1"/>
    <col min="9" max="9" width="11.5" style="3" customWidth="1"/>
    <col min="10" max="10" width="11.375" style="3" customWidth="1"/>
    <col min="11" max="11" width="81.125" style="1" customWidth="1"/>
    <col min="12" max="16384" width="8.89166666666667" style="1"/>
  </cols>
  <sheetData>
    <row r="1" ht="25" customHeight="1" spans="1:11">
      <c r="A1" s="4" t="s">
        <v>0</v>
      </c>
      <c r="B1" s="4"/>
      <c r="C1" s="4"/>
      <c r="D1" s="4"/>
      <c r="E1" s="4"/>
      <c r="F1" s="4"/>
      <c r="G1" s="12"/>
      <c r="H1" s="12"/>
      <c r="I1" s="12"/>
      <c r="J1" s="12"/>
      <c r="K1" s="4"/>
    </row>
    <row r="2" s="1" customFormat="1" ht="40" customHeight="1" spans="1:11">
      <c r="A2" s="5" t="s">
        <v>1</v>
      </c>
      <c r="B2" s="5"/>
      <c r="C2" s="5"/>
      <c r="D2" s="5"/>
      <c r="E2" s="5"/>
      <c r="F2" s="5"/>
      <c r="G2" s="13"/>
      <c r="H2" s="13"/>
      <c r="I2" s="13"/>
      <c r="J2" s="13"/>
      <c r="K2" s="5"/>
    </row>
    <row r="3" s="2" customFormat="1" spans="1:1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15"/>
      <c r="I3" s="15" t="s">
        <v>9</v>
      </c>
      <c r="J3" s="15"/>
      <c r="K3" s="21" t="s">
        <v>10</v>
      </c>
    </row>
    <row r="4" s="2" customFormat="1" spans="1:11">
      <c r="A4" s="6"/>
      <c r="B4" s="7"/>
      <c r="C4" s="7"/>
      <c r="D4" s="7"/>
      <c r="E4" s="16"/>
      <c r="F4" s="7"/>
      <c r="G4" s="17" t="s">
        <v>11</v>
      </c>
      <c r="H4" s="17" t="s">
        <v>12</v>
      </c>
      <c r="I4" s="17" t="s">
        <v>11</v>
      </c>
      <c r="J4" s="17" t="s">
        <v>12</v>
      </c>
      <c r="K4" s="22"/>
    </row>
    <row r="5" s="1" customFormat="1" spans="1:11">
      <c r="A5" s="8">
        <v>1</v>
      </c>
      <c r="B5" s="8" t="s">
        <v>13</v>
      </c>
      <c r="C5" s="8" t="s">
        <v>14</v>
      </c>
      <c r="D5" s="8">
        <v>50</v>
      </c>
      <c r="E5" s="8">
        <v>1</v>
      </c>
      <c r="F5" s="8">
        <v>1</v>
      </c>
      <c r="G5" s="18">
        <v>250</v>
      </c>
      <c r="H5" s="18">
        <f t="shared" ref="H5:H10" si="0">E5*G5*D5*F5</f>
        <v>12500</v>
      </c>
      <c r="I5" s="18"/>
      <c r="J5" s="18"/>
      <c r="K5" s="9" t="s">
        <v>15</v>
      </c>
    </row>
    <row r="6" s="1" customFormat="1" spans="1:11">
      <c r="A6" s="8">
        <v>2</v>
      </c>
      <c r="B6" s="8" t="s">
        <v>16</v>
      </c>
      <c r="C6" s="8" t="s">
        <v>14</v>
      </c>
      <c r="D6" s="8">
        <v>25</v>
      </c>
      <c r="E6" s="8">
        <v>1</v>
      </c>
      <c r="F6" s="8">
        <v>1</v>
      </c>
      <c r="G6" s="18">
        <v>150</v>
      </c>
      <c r="H6" s="18">
        <f t="shared" si="0"/>
        <v>3750</v>
      </c>
      <c r="I6" s="18"/>
      <c r="J6" s="18"/>
      <c r="K6" s="9" t="s">
        <v>17</v>
      </c>
    </row>
    <row r="7" s="1" customFormat="1" spans="1:11">
      <c r="A7" s="8">
        <v>3</v>
      </c>
      <c r="B7" s="8" t="s">
        <v>18</v>
      </c>
      <c r="C7" s="8" t="s">
        <v>14</v>
      </c>
      <c r="D7" s="8">
        <v>1</v>
      </c>
      <c r="E7" s="8">
        <v>14</v>
      </c>
      <c r="F7" s="8">
        <v>1</v>
      </c>
      <c r="G7" s="18">
        <v>25</v>
      </c>
      <c r="H7" s="18">
        <f t="shared" si="0"/>
        <v>350</v>
      </c>
      <c r="I7" s="18"/>
      <c r="J7" s="18"/>
      <c r="K7" s="9" t="s">
        <v>19</v>
      </c>
    </row>
    <row r="8" s="1" customFormat="1" spans="1:11">
      <c r="A8" s="8">
        <v>4</v>
      </c>
      <c r="B8" s="9" t="s">
        <v>20</v>
      </c>
      <c r="C8" s="9" t="s">
        <v>21</v>
      </c>
      <c r="D8" s="9">
        <v>1</v>
      </c>
      <c r="E8" s="9">
        <v>5</v>
      </c>
      <c r="F8" s="9">
        <v>1</v>
      </c>
      <c r="G8" s="19">
        <v>279.5</v>
      </c>
      <c r="H8" s="18">
        <f t="shared" si="0"/>
        <v>1397.5</v>
      </c>
      <c r="I8" s="18"/>
      <c r="J8" s="18"/>
      <c r="K8" s="9" t="s">
        <v>22</v>
      </c>
    </row>
    <row r="9" s="1" customFormat="1" spans="1:11">
      <c r="A9" s="8">
        <v>5</v>
      </c>
      <c r="B9" s="9" t="s">
        <v>23</v>
      </c>
      <c r="C9" s="9" t="s">
        <v>24</v>
      </c>
      <c r="D9" s="9">
        <v>1</v>
      </c>
      <c r="E9" s="9">
        <v>2</v>
      </c>
      <c r="F9" s="9">
        <v>1</v>
      </c>
      <c r="G9" s="19">
        <v>371.25</v>
      </c>
      <c r="H9" s="18">
        <f t="shared" si="0"/>
        <v>742.5</v>
      </c>
      <c r="I9" s="18"/>
      <c r="J9" s="18"/>
      <c r="K9" s="9" t="s">
        <v>25</v>
      </c>
    </row>
    <row r="10" s="1" customFormat="1" spans="1:11">
      <c r="A10" s="8">
        <v>6</v>
      </c>
      <c r="B10" s="8" t="s">
        <v>26</v>
      </c>
      <c r="C10" s="8" t="s">
        <v>27</v>
      </c>
      <c r="D10" s="8">
        <v>1</v>
      </c>
      <c r="E10" s="8">
        <v>2</v>
      </c>
      <c r="F10" s="8">
        <v>1</v>
      </c>
      <c r="G10" s="18">
        <v>500</v>
      </c>
      <c r="H10" s="18">
        <f t="shared" si="0"/>
        <v>1000</v>
      </c>
      <c r="I10" s="18"/>
      <c r="J10" s="18"/>
      <c r="K10" s="8" t="s">
        <v>28</v>
      </c>
    </row>
    <row r="11" s="1" customFormat="1" spans="1:11">
      <c r="A11" s="8">
        <v>7</v>
      </c>
      <c r="B11" s="8" t="s">
        <v>29</v>
      </c>
      <c r="C11" s="8" t="s">
        <v>30</v>
      </c>
      <c r="D11" s="8">
        <v>1</v>
      </c>
      <c r="E11" s="8">
        <v>1</v>
      </c>
      <c r="F11" s="8">
        <v>1</v>
      </c>
      <c r="G11" s="18">
        <v>22.14</v>
      </c>
      <c r="H11" s="18">
        <v>22.14</v>
      </c>
      <c r="I11" s="18"/>
      <c r="J11" s="18"/>
      <c r="K11" s="9" t="s">
        <v>31</v>
      </c>
    </row>
    <row r="12" s="1" customFormat="1" spans="1:11">
      <c r="A12" s="8">
        <v>8</v>
      </c>
      <c r="B12" s="8" t="s">
        <v>32</v>
      </c>
      <c r="C12" s="8" t="s">
        <v>30</v>
      </c>
      <c r="D12" s="8">
        <v>1</v>
      </c>
      <c r="E12" s="8">
        <v>1</v>
      </c>
      <c r="F12" s="8">
        <v>1</v>
      </c>
      <c r="G12" s="18">
        <v>75.19</v>
      </c>
      <c r="H12" s="18">
        <v>75.19</v>
      </c>
      <c r="I12" s="18"/>
      <c r="J12" s="18"/>
      <c r="K12" s="9" t="s">
        <v>33</v>
      </c>
    </row>
    <row r="13" s="1" customFormat="1" spans="1:11">
      <c r="A13" s="8">
        <v>9</v>
      </c>
      <c r="B13" s="8" t="s">
        <v>34</v>
      </c>
      <c r="C13" s="8" t="s">
        <v>30</v>
      </c>
      <c r="D13" s="8">
        <v>1</v>
      </c>
      <c r="E13" s="8">
        <v>1</v>
      </c>
      <c r="F13" s="8">
        <v>1</v>
      </c>
      <c r="G13" s="18">
        <v>40</v>
      </c>
      <c r="H13" s="18">
        <v>40</v>
      </c>
      <c r="I13" s="18"/>
      <c r="J13" s="18"/>
      <c r="K13" s="9" t="s">
        <v>35</v>
      </c>
    </row>
    <row r="14" s="1" customFormat="1" spans="1:11">
      <c r="A14" s="8">
        <v>10</v>
      </c>
      <c r="B14" s="8" t="s">
        <v>36</v>
      </c>
      <c r="C14" s="8" t="s">
        <v>30</v>
      </c>
      <c r="D14" s="8">
        <v>1</v>
      </c>
      <c r="E14" s="8">
        <v>1</v>
      </c>
      <c r="F14" s="8">
        <v>1</v>
      </c>
      <c r="G14" s="18">
        <v>128.98</v>
      </c>
      <c r="H14" s="18">
        <v>128.98</v>
      </c>
      <c r="I14" s="18"/>
      <c r="J14" s="18"/>
      <c r="K14" s="9" t="s">
        <v>37</v>
      </c>
    </row>
    <row r="15" s="1" customFormat="1" spans="1:11">
      <c r="A15" s="8">
        <v>11</v>
      </c>
      <c r="B15" s="8" t="s">
        <v>38</v>
      </c>
      <c r="C15" s="8" t="s">
        <v>30</v>
      </c>
      <c r="D15" s="8">
        <v>1</v>
      </c>
      <c r="E15" s="8">
        <v>1</v>
      </c>
      <c r="F15" s="8">
        <v>1</v>
      </c>
      <c r="G15" s="18">
        <v>300</v>
      </c>
      <c r="H15" s="18">
        <v>300</v>
      </c>
      <c r="I15" s="18"/>
      <c r="J15" s="18"/>
      <c r="K15" s="9" t="s">
        <v>39</v>
      </c>
    </row>
    <row r="16" s="1" customFormat="1" spans="1:11">
      <c r="A16" s="8">
        <v>12</v>
      </c>
      <c r="B16" s="8" t="s">
        <v>40</v>
      </c>
      <c r="C16" s="8" t="s">
        <v>30</v>
      </c>
      <c r="D16" s="8">
        <v>1</v>
      </c>
      <c r="E16" s="8">
        <v>1</v>
      </c>
      <c r="F16" s="8">
        <v>1</v>
      </c>
      <c r="G16" s="18">
        <v>251.69</v>
      </c>
      <c r="H16" s="18">
        <v>251.69</v>
      </c>
      <c r="I16" s="18"/>
      <c r="J16" s="18"/>
      <c r="K16" s="9" t="s">
        <v>41</v>
      </c>
    </row>
    <row r="17" s="1" customFormat="1" spans="1:11">
      <c r="A17" s="8">
        <v>13</v>
      </c>
      <c r="B17" s="8" t="s">
        <v>42</v>
      </c>
      <c r="C17" s="8" t="s">
        <v>14</v>
      </c>
      <c r="D17" s="8">
        <v>1</v>
      </c>
      <c r="E17" s="8">
        <v>2</v>
      </c>
      <c r="F17" s="8">
        <v>1</v>
      </c>
      <c r="G17" s="18">
        <v>8000</v>
      </c>
      <c r="H17" s="18">
        <f>G17*D17*E17*F17</f>
        <v>16000</v>
      </c>
      <c r="I17" s="18"/>
      <c r="J17" s="18"/>
      <c r="K17" s="9" t="s">
        <v>43</v>
      </c>
    </row>
    <row r="18" s="1" customFormat="1" spans="1:11">
      <c r="A18" s="8">
        <v>14</v>
      </c>
      <c r="B18" s="8" t="s">
        <v>44</v>
      </c>
      <c r="C18" s="8" t="s">
        <v>27</v>
      </c>
      <c r="D18" s="8">
        <v>1</v>
      </c>
      <c r="E18" s="8">
        <v>1</v>
      </c>
      <c r="F18" s="8">
        <v>1</v>
      </c>
      <c r="G18" s="18">
        <v>4000</v>
      </c>
      <c r="H18" s="18">
        <f t="shared" ref="H18:H32" si="1">G18*D18*E18*F18</f>
        <v>4000</v>
      </c>
      <c r="I18" s="18"/>
      <c r="J18" s="18"/>
      <c r="K18" s="9" t="s">
        <v>45</v>
      </c>
    </row>
    <row r="19" s="1" customFormat="1" spans="1:11">
      <c r="A19" s="8">
        <v>15</v>
      </c>
      <c r="B19" s="8" t="s">
        <v>46</v>
      </c>
      <c r="C19" s="8" t="s">
        <v>27</v>
      </c>
      <c r="D19" s="8">
        <v>1</v>
      </c>
      <c r="E19" s="8">
        <v>1</v>
      </c>
      <c r="F19" s="8">
        <v>1</v>
      </c>
      <c r="G19" s="18">
        <v>395.98</v>
      </c>
      <c r="H19" s="18">
        <f t="shared" si="1"/>
        <v>395.98</v>
      </c>
      <c r="I19" s="18"/>
      <c r="J19" s="18"/>
      <c r="K19" s="9" t="s">
        <v>47</v>
      </c>
    </row>
    <row r="20" s="1" customFormat="1" spans="1:11">
      <c r="A20" s="8">
        <v>16</v>
      </c>
      <c r="B20" s="8" t="s">
        <v>48</v>
      </c>
      <c r="C20" s="8" t="s">
        <v>27</v>
      </c>
      <c r="D20" s="8">
        <v>1</v>
      </c>
      <c r="E20" s="8">
        <v>1</v>
      </c>
      <c r="F20" s="8">
        <v>1</v>
      </c>
      <c r="G20" s="18">
        <v>11664.99</v>
      </c>
      <c r="H20" s="18">
        <f t="shared" si="1"/>
        <v>11664.99</v>
      </c>
      <c r="I20" s="18"/>
      <c r="J20" s="18"/>
      <c r="K20" s="9" t="s">
        <v>49</v>
      </c>
    </row>
    <row r="21" s="1" customFormat="1" spans="1:11">
      <c r="A21" s="8">
        <v>17</v>
      </c>
      <c r="B21" s="8" t="s">
        <v>50</v>
      </c>
      <c r="C21" s="8" t="s">
        <v>27</v>
      </c>
      <c r="D21" s="8">
        <v>1</v>
      </c>
      <c r="E21" s="8">
        <v>1</v>
      </c>
      <c r="F21" s="8">
        <v>1</v>
      </c>
      <c r="G21" s="18">
        <v>966</v>
      </c>
      <c r="H21" s="18">
        <f t="shared" si="1"/>
        <v>966</v>
      </c>
      <c r="I21" s="18"/>
      <c r="J21" s="18"/>
      <c r="K21" s="9" t="s">
        <v>51</v>
      </c>
    </row>
    <row r="22" s="1" customFormat="1" spans="1:11">
      <c r="A22" s="8">
        <v>18</v>
      </c>
      <c r="B22" s="8" t="s">
        <v>52</v>
      </c>
      <c r="C22" s="8" t="s">
        <v>27</v>
      </c>
      <c r="D22" s="8">
        <v>1</v>
      </c>
      <c r="E22" s="8">
        <v>1</v>
      </c>
      <c r="F22" s="8">
        <v>1</v>
      </c>
      <c r="G22" s="18">
        <v>1000</v>
      </c>
      <c r="H22" s="18">
        <f t="shared" si="1"/>
        <v>1000</v>
      </c>
      <c r="I22" s="18"/>
      <c r="J22" s="18"/>
      <c r="K22" s="8" t="s">
        <v>53</v>
      </c>
    </row>
    <row r="23" s="1" customFormat="1" spans="1:11">
      <c r="A23" s="8">
        <v>19</v>
      </c>
      <c r="B23" s="8" t="s">
        <v>54</v>
      </c>
      <c r="C23" s="8" t="s">
        <v>27</v>
      </c>
      <c r="D23" s="8">
        <v>1</v>
      </c>
      <c r="E23" s="8">
        <v>20</v>
      </c>
      <c r="F23" s="8">
        <v>1</v>
      </c>
      <c r="G23" s="18">
        <v>600</v>
      </c>
      <c r="H23" s="18">
        <f t="shared" si="1"/>
        <v>12000</v>
      </c>
      <c r="I23" s="18"/>
      <c r="J23" s="18"/>
      <c r="K23" s="8" t="s">
        <v>55</v>
      </c>
    </row>
    <row r="24" s="1" customFormat="1" spans="1:11">
      <c r="A24" s="8">
        <v>20</v>
      </c>
      <c r="B24" s="8" t="s">
        <v>56</v>
      </c>
      <c r="C24" s="8" t="s">
        <v>14</v>
      </c>
      <c r="D24" s="8">
        <v>1</v>
      </c>
      <c r="E24" s="8">
        <v>10</v>
      </c>
      <c r="F24" s="8">
        <v>1</v>
      </c>
      <c r="G24" s="18">
        <v>150</v>
      </c>
      <c r="H24" s="18">
        <f t="shared" si="1"/>
        <v>1500</v>
      </c>
      <c r="I24" s="18"/>
      <c r="J24" s="18"/>
      <c r="K24" s="9" t="s">
        <v>57</v>
      </c>
    </row>
    <row r="25" s="1" customFormat="1" spans="1:11">
      <c r="A25" s="8">
        <v>21</v>
      </c>
      <c r="B25" s="8" t="s">
        <v>58</v>
      </c>
      <c r="C25" s="8" t="s">
        <v>27</v>
      </c>
      <c r="D25" s="8">
        <v>1</v>
      </c>
      <c r="E25" s="8">
        <v>1</v>
      </c>
      <c r="F25" s="8">
        <v>1</v>
      </c>
      <c r="G25" s="18">
        <v>1200</v>
      </c>
      <c r="H25" s="18">
        <f t="shared" ref="H25:H32" si="2">G25*D25*E25*F25</f>
        <v>1200</v>
      </c>
      <c r="I25" s="18"/>
      <c r="J25" s="18"/>
      <c r="K25" s="9" t="s">
        <v>59</v>
      </c>
    </row>
    <row r="26" s="1" customFormat="1" spans="1:11">
      <c r="A26" s="8">
        <v>22</v>
      </c>
      <c r="B26" s="8" t="s">
        <v>60</v>
      </c>
      <c r="C26" s="8" t="s">
        <v>30</v>
      </c>
      <c r="D26" s="8">
        <v>1</v>
      </c>
      <c r="E26" s="8">
        <v>1</v>
      </c>
      <c r="F26" s="8">
        <v>1</v>
      </c>
      <c r="G26" s="18">
        <v>35.35</v>
      </c>
      <c r="H26" s="18">
        <f t="shared" si="2"/>
        <v>35.35</v>
      </c>
      <c r="I26" s="18"/>
      <c r="J26" s="18"/>
      <c r="K26" s="9" t="s">
        <v>61</v>
      </c>
    </row>
    <row r="27" s="1" customFormat="1" spans="1:11">
      <c r="A27" s="8">
        <v>23</v>
      </c>
      <c r="B27" s="8" t="s">
        <v>62</v>
      </c>
      <c r="C27" s="8" t="s">
        <v>27</v>
      </c>
      <c r="D27" s="8">
        <v>1</v>
      </c>
      <c r="E27" s="8">
        <v>4</v>
      </c>
      <c r="F27" s="8">
        <v>1</v>
      </c>
      <c r="G27" s="18">
        <v>250</v>
      </c>
      <c r="H27" s="18">
        <f t="shared" si="2"/>
        <v>1000</v>
      </c>
      <c r="I27" s="18"/>
      <c r="J27" s="18"/>
      <c r="K27" s="9" t="s">
        <v>63</v>
      </c>
    </row>
    <row r="28" s="1" customFormat="1" spans="1:11">
      <c r="A28" s="8">
        <v>24</v>
      </c>
      <c r="B28" s="8" t="s">
        <v>64</v>
      </c>
      <c r="C28" s="8" t="s">
        <v>27</v>
      </c>
      <c r="D28" s="8">
        <v>1</v>
      </c>
      <c r="E28" s="8">
        <v>1</v>
      </c>
      <c r="F28" s="8">
        <v>1</v>
      </c>
      <c r="G28" s="18">
        <v>15000</v>
      </c>
      <c r="H28" s="18">
        <f t="shared" si="2"/>
        <v>15000</v>
      </c>
      <c r="I28" s="18"/>
      <c r="J28" s="18"/>
      <c r="K28" s="9" t="s">
        <v>65</v>
      </c>
    </row>
    <row r="29" s="1" customFormat="1" spans="1:11">
      <c r="A29" s="8">
        <v>25</v>
      </c>
      <c r="B29" s="8" t="s">
        <v>66</v>
      </c>
      <c r="C29" s="8" t="s">
        <v>67</v>
      </c>
      <c r="D29" s="8">
        <v>1000</v>
      </c>
      <c r="E29" s="8">
        <v>1</v>
      </c>
      <c r="F29" s="8">
        <v>1</v>
      </c>
      <c r="G29" s="18">
        <v>5.5</v>
      </c>
      <c r="H29" s="18">
        <f t="shared" si="2"/>
        <v>5500</v>
      </c>
      <c r="I29" s="18"/>
      <c r="J29" s="18"/>
      <c r="K29" s="9" t="s">
        <v>68</v>
      </c>
    </row>
    <row r="30" s="1" customFormat="1" spans="1:11">
      <c r="A30" s="8">
        <v>26</v>
      </c>
      <c r="B30" s="8" t="s">
        <v>69</v>
      </c>
      <c r="C30" s="8" t="s">
        <v>70</v>
      </c>
      <c r="D30" s="8">
        <v>100</v>
      </c>
      <c r="E30" s="8">
        <v>1</v>
      </c>
      <c r="F30" s="8">
        <v>1</v>
      </c>
      <c r="G30" s="18">
        <v>23.7</v>
      </c>
      <c r="H30" s="18">
        <f t="shared" si="2"/>
        <v>2370</v>
      </c>
      <c r="I30" s="18"/>
      <c r="J30" s="18"/>
      <c r="K30" s="9" t="s">
        <v>71</v>
      </c>
    </row>
    <row r="31" s="1" customFormat="1" spans="1:11">
      <c r="A31" s="8">
        <v>27</v>
      </c>
      <c r="B31" s="8" t="s">
        <v>72</v>
      </c>
      <c r="C31" s="8" t="s">
        <v>21</v>
      </c>
      <c r="D31" s="8">
        <v>100</v>
      </c>
      <c r="E31" s="8">
        <v>1</v>
      </c>
      <c r="F31" s="8">
        <v>1</v>
      </c>
      <c r="G31" s="18">
        <v>70</v>
      </c>
      <c r="H31" s="18">
        <f t="shared" si="2"/>
        <v>7000</v>
      </c>
      <c r="I31" s="18"/>
      <c r="J31" s="18"/>
      <c r="K31" s="9" t="s">
        <v>73</v>
      </c>
    </row>
    <row r="32" s="1" customFormat="1" spans="1:11">
      <c r="A32" s="8">
        <v>28</v>
      </c>
      <c r="B32" s="9" t="s">
        <v>74</v>
      </c>
      <c r="C32" s="8" t="s">
        <v>75</v>
      </c>
      <c r="D32" s="8">
        <v>1</v>
      </c>
      <c r="E32" s="8">
        <v>1</v>
      </c>
      <c r="F32" s="8">
        <v>1</v>
      </c>
      <c r="G32" s="18">
        <v>12800</v>
      </c>
      <c r="H32" s="18">
        <f t="shared" si="2"/>
        <v>12800</v>
      </c>
      <c r="I32" s="18"/>
      <c r="J32" s="18"/>
      <c r="K32" s="9" t="s">
        <v>76</v>
      </c>
    </row>
    <row r="33" spans="1:11">
      <c r="A33" s="8">
        <v>29</v>
      </c>
      <c r="B33" s="9" t="s">
        <v>77</v>
      </c>
      <c r="C33" s="8" t="s">
        <v>78</v>
      </c>
      <c r="D33" s="8">
        <v>1</v>
      </c>
      <c r="E33" s="8">
        <v>1</v>
      </c>
      <c r="F33" s="8">
        <v>1</v>
      </c>
      <c r="G33" s="18">
        <v>1000</v>
      </c>
      <c r="H33" s="18">
        <f>E33*G33*D33*F33</f>
        <v>1000</v>
      </c>
      <c r="I33" s="18"/>
      <c r="J33" s="18"/>
      <c r="K33" s="9" t="s">
        <v>79</v>
      </c>
    </row>
    <row r="34" spans="1:11">
      <c r="A34" s="8">
        <v>30</v>
      </c>
      <c r="B34" s="9" t="s">
        <v>80</v>
      </c>
      <c r="C34" s="8" t="s">
        <v>81</v>
      </c>
      <c r="D34" s="8">
        <v>1</v>
      </c>
      <c r="E34" s="8">
        <v>1</v>
      </c>
      <c r="F34" s="8">
        <v>1</v>
      </c>
      <c r="G34" s="18">
        <v>10000</v>
      </c>
      <c r="H34" s="18">
        <f>E34*G34*D34*F34</f>
        <v>10000</v>
      </c>
      <c r="I34" s="18"/>
      <c r="J34" s="18"/>
      <c r="K34" s="9" t="s">
        <v>82</v>
      </c>
    </row>
    <row r="35" spans="1:11">
      <c r="A35" s="8">
        <v>31</v>
      </c>
      <c r="B35" s="9" t="s">
        <v>83</v>
      </c>
      <c r="C35" s="8" t="s">
        <v>81</v>
      </c>
      <c r="D35" s="8">
        <v>1</v>
      </c>
      <c r="E35" s="8">
        <v>1</v>
      </c>
      <c r="F35" s="8">
        <v>1</v>
      </c>
      <c r="G35" s="18">
        <v>5000</v>
      </c>
      <c r="H35" s="18">
        <f>E35*G35*D35*F35</f>
        <v>5000</v>
      </c>
      <c r="I35" s="18"/>
      <c r="J35" s="18"/>
      <c r="K35" s="9" t="s">
        <v>84</v>
      </c>
    </row>
    <row r="36" spans="1:11">
      <c r="A36" s="8">
        <v>32</v>
      </c>
      <c r="B36" s="9" t="s">
        <v>85</v>
      </c>
      <c r="C36" s="8" t="s">
        <v>81</v>
      </c>
      <c r="D36" s="8">
        <v>1</v>
      </c>
      <c r="E36" s="8">
        <v>1</v>
      </c>
      <c r="F36" s="8">
        <v>1</v>
      </c>
      <c r="G36" s="18">
        <v>2000</v>
      </c>
      <c r="H36" s="18">
        <f>E36*G36*D36*F36</f>
        <v>2000</v>
      </c>
      <c r="I36" s="18"/>
      <c r="J36" s="18"/>
      <c r="K36" s="9" t="s">
        <v>86</v>
      </c>
    </row>
    <row r="37" spans="1:11">
      <c r="A37" s="8">
        <v>33</v>
      </c>
      <c r="B37" s="9" t="s">
        <v>87</v>
      </c>
      <c r="C37" s="8" t="s">
        <v>81</v>
      </c>
      <c r="D37" s="8">
        <v>1</v>
      </c>
      <c r="E37" s="8">
        <v>5</v>
      </c>
      <c r="F37" s="8">
        <v>1</v>
      </c>
      <c r="G37" s="18">
        <v>600</v>
      </c>
      <c r="H37" s="18">
        <f>E37*G37*D37*F37</f>
        <v>3000</v>
      </c>
      <c r="I37" s="18"/>
      <c r="J37" s="18"/>
      <c r="K37" s="9" t="s">
        <v>88</v>
      </c>
    </row>
    <row r="38" spans="1:11">
      <c r="A38" s="8">
        <v>34</v>
      </c>
      <c r="B38" s="8" t="s">
        <v>89</v>
      </c>
      <c r="C38" s="10" t="s">
        <v>90</v>
      </c>
      <c r="D38" s="11"/>
      <c r="E38" s="11"/>
      <c r="F38" s="11"/>
      <c r="G38" s="20"/>
      <c r="H38" s="18">
        <f>SUM(H5:H37)*0.06</f>
        <v>8039.4192</v>
      </c>
      <c r="I38" s="18"/>
      <c r="J38" s="18"/>
      <c r="K38" s="8"/>
    </row>
    <row r="39" spans="1:11">
      <c r="A39" s="10" t="s">
        <v>91</v>
      </c>
      <c r="B39" s="11"/>
      <c r="C39" s="11"/>
      <c r="D39" s="11"/>
      <c r="E39" s="11"/>
      <c r="F39" s="11"/>
      <c r="G39" s="20"/>
      <c r="H39" s="18">
        <f>SUM(H5:H38)</f>
        <v>142029.7392</v>
      </c>
      <c r="I39" s="18"/>
      <c r="J39" s="18"/>
      <c r="K39" s="8"/>
    </row>
  </sheetData>
  <mergeCells count="13">
    <mergeCell ref="A1:K1"/>
    <mergeCell ref="A2:K2"/>
    <mergeCell ref="G3:H3"/>
    <mergeCell ref="I3:J3"/>
    <mergeCell ref="C38:G38"/>
    <mergeCell ref="A39:G39"/>
    <mergeCell ref="A3:A4"/>
    <mergeCell ref="B3:B4"/>
    <mergeCell ref="C3:C4"/>
    <mergeCell ref="D3:D4"/>
    <mergeCell ref="E3:E4"/>
    <mergeCell ref="F3:F4"/>
    <mergeCell ref="K3:K4"/>
  </mergeCells>
  <pageMargins left="0.75" right="0.75" top="1" bottom="1" header="0.5" footer="0.5"/>
  <pageSetup paperSize="9" scale="68" orientation="landscape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2025-04-10T08:59:00Z</dcterms:created>
  <dcterms:modified xsi:type="dcterms:W3CDTF">2025-09-18T18:09:19Z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F7EA99C2DABD470FB683D81D5D44AA89_13</vt:lpwstr>
  </property>
  <property fmtid="{D5CDD505-2E9C-101B-9397-08002B2CF9AE}" pid="3" name="KSOProductBuildVer">
    <vt:lpwstr>2052-11.8.2.10624</vt:lpwstr>
  </property>
</Properties>
</file>